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345" windowHeight="4140"/>
  </bookViews>
  <sheets>
    <sheet name="Section 1.2" sheetId="1" r:id="rId1"/>
  </sheets>
  <externalReferences>
    <externalReference r:id="rId2"/>
    <externalReference r:id="rId3"/>
    <externalReference r:id="rId4"/>
  </externalReferences>
  <definedNames>
    <definedName name="Index_Sheet_Kutools">#REF!</definedName>
    <definedName name="Section">'[1]Section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/>
  <c r="G8"/>
  <c r="G7"/>
  <c r="F7" l="1"/>
  <c r="C6"/>
  <c r="D6"/>
  <c r="E6"/>
  <c r="F6"/>
  <c r="G6"/>
  <c r="B6"/>
  <c r="G5" l="1"/>
  <c r="F9" l="1"/>
  <c r="E9"/>
  <c r="D9"/>
  <c r="C9"/>
  <c r="B9"/>
  <c r="F8"/>
  <c r="E8"/>
  <c r="D8"/>
  <c r="C8"/>
  <c r="B8"/>
  <c r="E7"/>
  <c r="D7"/>
  <c r="C7"/>
  <c r="B7"/>
  <c r="F3"/>
  <c r="F5" s="1"/>
  <c r="E3"/>
  <c r="E5" s="1"/>
  <c r="D3"/>
  <c r="D5" s="1"/>
  <c r="C3"/>
  <c r="C5" s="1"/>
  <c r="B3"/>
  <c r="B10" s="1"/>
  <c r="B5" l="1"/>
</calcChain>
</file>

<file path=xl/sharedStrings.xml><?xml version="1.0" encoding="utf-8"?>
<sst xmlns="http://schemas.openxmlformats.org/spreadsheetml/2006/main" count="22" uniqueCount="22">
  <si>
    <t>Details</t>
  </si>
  <si>
    <t>*2011</t>
  </si>
  <si>
    <t>*2012</t>
  </si>
  <si>
    <t>*2013</t>
  </si>
  <si>
    <t>*2014</t>
  </si>
  <si>
    <t xml:space="preserve">Population (number) </t>
  </si>
  <si>
    <t>Area (Sq.km)</t>
  </si>
  <si>
    <t>Population density (Persons per Sq.km)</t>
  </si>
  <si>
    <t>Population sex ratio</t>
  </si>
  <si>
    <t>Age dependency ratio</t>
  </si>
  <si>
    <t>Child dependency ratio</t>
  </si>
  <si>
    <t>Old-age dependency ratio</t>
  </si>
  <si>
    <t>Household size</t>
  </si>
  <si>
    <t>Urban households</t>
  </si>
  <si>
    <t>Urban Population</t>
  </si>
  <si>
    <t>Rural households</t>
  </si>
  <si>
    <t>Rural population</t>
  </si>
  <si>
    <t>PHCB was conducted in 2005</t>
  </si>
  <si>
    <t>*Projectoin</t>
  </si>
  <si>
    <t>Source: Dzongkhag Population Projection 2006-2015</t>
  </si>
  <si>
    <t>*2015</t>
  </si>
  <si>
    <t>Table 1.2: Population and Area, Density and Sex Ratio, Zhemgang (2005-2015)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</si>
</sst>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_(* #,##0_);_(* \(#,##0\);_(* &quot;-&quot;??_);_(@_)"/>
    <numFmt numFmtId="166" formatCode="_(* #,##0.0_);_(* \(#,##0.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1"/>
      <color indexed="8"/>
      <name val="Calibri"/>
      <family val="2"/>
    </font>
    <font>
      <vertAlign val="superscript"/>
      <sz val="12"/>
      <name val="Courier New"/>
      <family val="3"/>
    </font>
    <font>
      <b/>
      <sz val="12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NumberFormat="1" applyFont="1" applyFill="1" applyBorder="1" applyAlignment="1"/>
    <xf numFmtId="0" fontId="4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5" fillId="0" borderId="1" xfId="0" applyNumberFormat="1" applyFont="1" applyFill="1" applyBorder="1" applyAlignment="1"/>
    <xf numFmtId="0" fontId="6" fillId="0" borderId="1" xfId="0" applyNumberFormat="1" applyFont="1" applyFill="1" applyBorder="1" applyAlignment="1"/>
    <xf numFmtId="0" fontId="7" fillId="0" borderId="0" xfId="0" applyNumberFormat="1" applyFont="1" applyFill="1" applyBorder="1" applyAlignment="1"/>
    <xf numFmtId="0" fontId="6" fillId="0" borderId="2" xfId="0" applyNumberFormat="1" applyFont="1" applyFill="1" applyBorder="1" applyAlignment="1">
      <alignment vertical="center"/>
    </xf>
    <xf numFmtId="0" fontId="6" fillId="0" borderId="3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right" vertical="center"/>
    </xf>
    <xf numFmtId="0" fontId="8" fillId="0" borderId="2" xfId="0" applyNumberFormat="1" applyFont="1" applyFill="1" applyBorder="1" applyAlignment="1"/>
    <xf numFmtId="165" fontId="7" fillId="0" borderId="3" xfId="1" applyNumberFormat="1" applyFont="1" applyFill="1" applyBorder="1" applyAlignment="1">
      <alignment horizontal="right"/>
    </xf>
    <xf numFmtId="165" fontId="7" fillId="0" borderId="0" xfId="1" applyNumberFormat="1" applyFont="1" applyFill="1" applyBorder="1" applyAlignment="1">
      <alignment horizontal="right"/>
    </xf>
    <xf numFmtId="0" fontId="7" fillId="0" borderId="0" xfId="0" applyNumberFormat="1" applyFont="1" applyFill="1" applyBorder="1" applyAlignment="1">
      <alignment horizontal="right" indent="1"/>
    </xf>
    <xf numFmtId="0" fontId="8" fillId="0" borderId="4" xfId="0" applyNumberFormat="1" applyFont="1" applyFill="1" applyBorder="1" applyAlignment="1"/>
    <xf numFmtId="164" fontId="7" fillId="0" borderId="0" xfId="2" applyNumberFormat="1" applyFont="1" applyFill="1" applyBorder="1" applyAlignment="1">
      <alignment horizontal="right"/>
    </xf>
    <xf numFmtId="0" fontId="8" fillId="0" borderId="4" xfId="0" applyNumberFormat="1" applyFont="1" applyFill="1" applyBorder="1" applyAlignment="1">
      <alignment vertical="center"/>
    </xf>
    <xf numFmtId="1" fontId="7" fillId="0" borderId="0" xfId="0" applyNumberFormat="1" applyFont="1" applyFill="1" applyBorder="1" applyAlignment="1"/>
    <xf numFmtId="1" fontId="7" fillId="0" borderId="0" xfId="0" applyNumberFormat="1" applyFont="1" applyFill="1" applyBorder="1" applyAlignment="1">
      <alignment horizontal="right" indent="1"/>
    </xf>
    <xf numFmtId="166" fontId="7" fillId="0" borderId="0" xfId="1" applyNumberFormat="1" applyFont="1" applyFill="1" applyBorder="1" applyAlignment="1">
      <alignment horizontal="right"/>
    </xf>
    <xf numFmtId="0" fontId="8" fillId="0" borderId="5" xfId="0" applyNumberFormat="1" applyFont="1" applyFill="1" applyBorder="1" applyAlignment="1"/>
    <xf numFmtId="165" fontId="7" fillId="0" borderId="1" xfId="1" applyNumberFormat="1" applyFont="1" applyFill="1" applyBorder="1" applyAlignment="1">
      <alignment horizontal="right"/>
    </xf>
    <xf numFmtId="0" fontId="7" fillId="0" borderId="1" xfId="0" applyNumberFormat="1" applyFont="1" applyFill="1" applyBorder="1" applyAlignment="1"/>
    <xf numFmtId="0" fontId="9" fillId="0" borderId="0" xfId="0" applyFont="1" applyFill="1" applyBorder="1" applyAlignment="1">
      <alignment horizontal="left"/>
    </xf>
    <xf numFmtId="0" fontId="9" fillId="0" borderId="0" xfId="0" applyNumberFormat="1" applyFont="1" applyFill="1" applyBorder="1" applyAlignment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Zhemgang/Section%201%20Populatio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ection%201.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</sheetNames>
    <sheetDataSet>
      <sheetData sheetId="0">
        <row r="3">
          <cell r="B3">
            <v>18636</v>
          </cell>
          <cell r="D3">
            <v>20380</v>
          </cell>
          <cell r="E3">
            <v>20672</v>
          </cell>
          <cell r="F3">
            <v>20957</v>
          </cell>
          <cell r="G3">
            <v>21234</v>
          </cell>
        </row>
        <row r="23">
          <cell r="B23">
            <v>863</v>
          </cell>
          <cell r="D23">
            <v>1206</v>
          </cell>
          <cell r="E23">
            <v>1195</v>
          </cell>
          <cell r="F23">
            <v>1181</v>
          </cell>
          <cell r="G23">
            <v>1164</v>
          </cell>
        </row>
        <row r="24">
          <cell r="B24">
            <v>1099</v>
          </cell>
          <cell r="D24">
            <v>939</v>
          </cell>
          <cell r="E24">
            <v>1000</v>
          </cell>
          <cell r="F24">
            <v>1062</v>
          </cell>
          <cell r="G24">
            <v>1122</v>
          </cell>
        </row>
        <row r="25">
          <cell r="B25">
            <v>1349</v>
          </cell>
          <cell r="D25">
            <v>934</v>
          </cell>
          <cell r="E25">
            <v>910</v>
          </cell>
          <cell r="F25">
            <v>889</v>
          </cell>
          <cell r="G25">
            <v>872</v>
          </cell>
        </row>
        <row r="26">
          <cell r="B26">
            <v>1318</v>
          </cell>
          <cell r="D26">
            <v>1013</v>
          </cell>
          <cell r="E26">
            <v>998</v>
          </cell>
          <cell r="F26">
            <v>980</v>
          </cell>
          <cell r="G26">
            <v>961</v>
          </cell>
        </row>
        <row r="27">
          <cell r="B27">
            <v>881</v>
          </cell>
          <cell r="D27">
            <v>1008</v>
          </cell>
          <cell r="E27">
            <v>1009</v>
          </cell>
          <cell r="F27">
            <v>1010</v>
          </cell>
          <cell r="G27">
            <v>1008</v>
          </cell>
        </row>
        <row r="28">
          <cell r="B28">
            <v>643</v>
          </cell>
          <cell r="D28">
            <v>974</v>
          </cell>
          <cell r="E28">
            <v>978</v>
          </cell>
          <cell r="F28">
            <v>980</v>
          </cell>
          <cell r="G28">
            <v>981</v>
          </cell>
        </row>
        <row r="29">
          <cell r="B29">
            <v>512</v>
          </cell>
          <cell r="D29">
            <v>887</v>
          </cell>
          <cell r="E29">
            <v>905</v>
          </cell>
          <cell r="F29">
            <v>920</v>
          </cell>
          <cell r="G29">
            <v>933</v>
          </cell>
        </row>
        <row r="30">
          <cell r="B30">
            <v>500</v>
          </cell>
          <cell r="D30">
            <v>745</v>
          </cell>
          <cell r="E30">
            <v>770</v>
          </cell>
          <cell r="F30">
            <v>795</v>
          </cell>
          <cell r="G30">
            <v>820</v>
          </cell>
        </row>
        <row r="31">
          <cell r="B31">
            <v>361</v>
          </cell>
          <cell r="D31">
            <v>621</v>
          </cell>
          <cell r="E31">
            <v>639</v>
          </cell>
          <cell r="F31">
            <v>657</v>
          </cell>
          <cell r="G31">
            <v>677</v>
          </cell>
        </row>
        <row r="32">
          <cell r="B32">
            <v>393</v>
          </cell>
          <cell r="D32">
            <v>494</v>
          </cell>
          <cell r="E32">
            <v>514</v>
          </cell>
          <cell r="F32">
            <v>536</v>
          </cell>
          <cell r="G32">
            <v>558</v>
          </cell>
        </row>
        <row r="33">
          <cell r="B33">
            <v>391</v>
          </cell>
          <cell r="D33">
            <v>398</v>
          </cell>
          <cell r="E33">
            <v>409</v>
          </cell>
          <cell r="F33">
            <v>421</v>
          </cell>
          <cell r="G33">
            <v>436</v>
          </cell>
        </row>
        <row r="34">
          <cell r="B34">
            <v>298</v>
          </cell>
          <cell r="D34">
            <v>320</v>
          </cell>
          <cell r="E34">
            <v>329</v>
          </cell>
          <cell r="F34">
            <v>339</v>
          </cell>
          <cell r="G34">
            <v>349</v>
          </cell>
        </row>
        <row r="35">
          <cell r="B35">
            <v>276</v>
          </cell>
          <cell r="D35">
            <v>252</v>
          </cell>
          <cell r="E35">
            <v>259</v>
          </cell>
          <cell r="F35">
            <v>265</v>
          </cell>
          <cell r="G35">
            <v>273</v>
          </cell>
        </row>
        <row r="36">
          <cell r="B36">
            <v>228</v>
          </cell>
          <cell r="D36">
            <v>192</v>
          </cell>
          <cell r="E36">
            <v>196</v>
          </cell>
          <cell r="F36">
            <v>201</v>
          </cell>
          <cell r="G36">
            <v>206</v>
          </cell>
        </row>
        <row r="37">
          <cell r="B37">
            <v>168</v>
          </cell>
          <cell r="D37">
            <v>137</v>
          </cell>
          <cell r="E37">
            <v>140</v>
          </cell>
          <cell r="F37">
            <v>143</v>
          </cell>
          <cell r="G37">
            <v>146</v>
          </cell>
        </row>
        <row r="38">
          <cell r="B38">
            <v>97</v>
          </cell>
          <cell r="D38">
            <v>89</v>
          </cell>
          <cell r="E38">
            <v>91</v>
          </cell>
          <cell r="F38">
            <v>92</v>
          </cell>
          <cell r="G38">
            <v>94</v>
          </cell>
        </row>
        <row r="39">
          <cell r="B39">
            <v>115</v>
          </cell>
          <cell r="D39">
            <v>73</v>
          </cell>
          <cell r="E39">
            <v>75</v>
          </cell>
          <cell r="F39">
            <v>78</v>
          </cell>
          <cell r="G39">
            <v>80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</sheetNames>
    <sheetDataSet>
      <sheetData sheetId="0">
        <row r="4">
          <cell r="H4">
            <v>2347</v>
          </cell>
        </row>
        <row r="5">
          <cell r="H5">
            <v>2421</v>
          </cell>
        </row>
        <row r="6">
          <cell r="H6">
            <v>1764</v>
          </cell>
        </row>
        <row r="7">
          <cell r="H7">
            <v>1927</v>
          </cell>
        </row>
        <row r="8">
          <cell r="H8">
            <v>2033</v>
          </cell>
        </row>
        <row r="9">
          <cell r="H9">
            <v>1959</v>
          </cell>
        </row>
        <row r="10">
          <cell r="H10">
            <v>1822</v>
          </cell>
        </row>
        <row r="11">
          <cell r="H11">
            <v>1606</v>
          </cell>
        </row>
        <row r="12">
          <cell r="H12">
            <v>1315</v>
          </cell>
        </row>
        <row r="13">
          <cell r="H13">
            <v>1090</v>
          </cell>
        </row>
        <row r="14">
          <cell r="H14">
            <v>868</v>
          </cell>
        </row>
        <row r="15">
          <cell r="H15">
            <v>699</v>
          </cell>
        </row>
        <row r="16">
          <cell r="H16">
            <v>552</v>
          </cell>
        </row>
        <row r="17">
          <cell r="H17">
            <v>421</v>
          </cell>
        </row>
        <row r="18">
          <cell r="H18">
            <v>304</v>
          </cell>
        </row>
        <row r="19">
          <cell r="H19">
            <v>199</v>
          </cell>
        </row>
        <row r="20">
          <cell r="H20">
            <v>174</v>
          </cell>
        </row>
        <row r="22">
          <cell r="H22">
            <v>10802</v>
          </cell>
        </row>
        <row r="41">
          <cell r="H41">
            <v>10699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G75"/>
  <sheetViews>
    <sheetView tabSelected="1" workbookViewId="0">
      <selection activeCell="C11" sqref="C11"/>
    </sheetView>
  </sheetViews>
  <sheetFormatPr defaultColWidth="9" defaultRowHeight="15.75"/>
  <cols>
    <col min="1" max="1" width="55.28515625" style="1" customWidth="1"/>
    <col min="2" max="2" width="8.7109375" style="3" bestFit="1" customWidth="1"/>
    <col min="3" max="3" width="10.42578125" style="3" bestFit="1" customWidth="1"/>
    <col min="4" max="7" width="10.42578125" style="1" bestFit="1" customWidth="1"/>
    <col min="8" max="255" width="9" style="1"/>
    <col min="256" max="256" width="55.28515625" style="1" customWidth="1"/>
    <col min="257" max="257" width="12.7109375" style="1" bestFit="1" customWidth="1"/>
    <col min="258" max="262" width="15.7109375" style="1" bestFit="1" customWidth="1"/>
    <col min="263" max="511" width="9" style="1"/>
    <col min="512" max="512" width="55.28515625" style="1" customWidth="1"/>
    <col min="513" max="513" width="12.7109375" style="1" bestFit="1" customWidth="1"/>
    <col min="514" max="518" width="15.7109375" style="1" bestFit="1" customWidth="1"/>
    <col min="519" max="767" width="9" style="1"/>
    <col min="768" max="768" width="55.28515625" style="1" customWidth="1"/>
    <col min="769" max="769" width="12.7109375" style="1" bestFit="1" customWidth="1"/>
    <col min="770" max="774" width="15.7109375" style="1" bestFit="1" customWidth="1"/>
    <col min="775" max="1023" width="9" style="1"/>
    <col min="1024" max="1024" width="55.28515625" style="1" customWidth="1"/>
    <col min="1025" max="1025" width="12.7109375" style="1" bestFit="1" customWidth="1"/>
    <col min="1026" max="1030" width="15.7109375" style="1" bestFit="1" customWidth="1"/>
    <col min="1031" max="1279" width="9" style="1"/>
    <col min="1280" max="1280" width="55.28515625" style="1" customWidth="1"/>
    <col min="1281" max="1281" width="12.7109375" style="1" bestFit="1" customWidth="1"/>
    <col min="1282" max="1286" width="15.7109375" style="1" bestFit="1" customWidth="1"/>
    <col min="1287" max="1535" width="9" style="1"/>
    <col min="1536" max="1536" width="55.28515625" style="1" customWidth="1"/>
    <col min="1537" max="1537" width="12.7109375" style="1" bestFit="1" customWidth="1"/>
    <col min="1538" max="1542" width="15.7109375" style="1" bestFit="1" customWidth="1"/>
    <col min="1543" max="1791" width="9" style="1"/>
    <col min="1792" max="1792" width="55.28515625" style="1" customWidth="1"/>
    <col min="1793" max="1793" width="12.7109375" style="1" bestFit="1" customWidth="1"/>
    <col min="1794" max="1798" width="15.7109375" style="1" bestFit="1" customWidth="1"/>
    <col min="1799" max="2047" width="9" style="1"/>
    <col min="2048" max="2048" width="55.28515625" style="1" customWidth="1"/>
    <col min="2049" max="2049" width="12.7109375" style="1" bestFit="1" customWidth="1"/>
    <col min="2050" max="2054" width="15.7109375" style="1" bestFit="1" customWidth="1"/>
    <col min="2055" max="2303" width="9" style="1"/>
    <col min="2304" max="2304" width="55.28515625" style="1" customWidth="1"/>
    <col min="2305" max="2305" width="12.7109375" style="1" bestFit="1" customWidth="1"/>
    <col min="2306" max="2310" width="15.7109375" style="1" bestFit="1" customWidth="1"/>
    <col min="2311" max="2559" width="9" style="1"/>
    <col min="2560" max="2560" width="55.28515625" style="1" customWidth="1"/>
    <col min="2561" max="2561" width="12.7109375" style="1" bestFit="1" customWidth="1"/>
    <col min="2562" max="2566" width="15.7109375" style="1" bestFit="1" customWidth="1"/>
    <col min="2567" max="2815" width="9" style="1"/>
    <col min="2816" max="2816" width="55.28515625" style="1" customWidth="1"/>
    <col min="2817" max="2817" width="12.7109375" style="1" bestFit="1" customWidth="1"/>
    <col min="2818" max="2822" width="15.7109375" style="1" bestFit="1" customWidth="1"/>
    <col min="2823" max="3071" width="9" style="1"/>
    <col min="3072" max="3072" width="55.28515625" style="1" customWidth="1"/>
    <col min="3073" max="3073" width="12.7109375" style="1" bestFit="1" customWidth="1"/>
    <col min="3074" max="3078" width="15.7109375" style="1" bestFit="1" customWidth="1"/>
    <col min="3079" max="3327" width="9" style="1"/>
    <col min="3328" max="3328" width="55.28515625" style="1" customWidth="1"/>
    <col min="3329" max="3329" width="12.7109375" style="1" bestFit="1" customWidth="1"/>
    <col min="3330" max="3334" width="15.7109375" style="1" bestFit="1" customWidth="1"/>
    <col min="3335" max="3583" width="9" style="1"/>
    <col min="3584" max="3584" width="55.28515625" style="1" customWidth="1"/>
    <col min="3585" max="3585" width="12.7109375" style="1" bestFit="1" customWidth="1"/>
    <col min="3586" max="3590" width="15.7109375" style="1" bestFit="1" customWidth="1"/>
    <col min="3591" max="3839" width="9" style="1"/>
    <col min="3840" max="3840" width="55.28515625" style="1" customWidth="1"/>
    <col min="3841" max="3841" width="12.7109375" style="1" bestFit="1" customWidth="1"/>
    <col min="3842" max="3846" width="15.7109375" style="1" bestFit="1" customWidth="1"/>
    <col min="3847" max="4095" width="9" style="1"/>
    <col min="4096" max="4096" width="55.28515625" style="1" customWidth="1"/>
    <col min="4097" max="4097" width="12.7109375" style="1" bestFit="1" customWidth="1"/>
    <col min="4098" max="4102" width="15.7109375" style="1" bestFit="1" customWidth="1"/>
    <col min="4103" max="4351" width="9" style="1"/>
    <col min="4352" max="4352" width="55.28515625" style="1" customWidth="1"/>
    <col min="4353" max="4353" width="12.7109375" style="1" bestFit="1" customWidth="1"/>
    <col min="4354" max="4358" width="15.7109375" style="1" bestFit="1" customWidth="1"/>
    <col min="4359" max="4607" width="9" style="1"/>
    <col min="4608" max="4608" width="55.28515625" style="1" customWidth="1"/>
    <col min="4609" max="4609" width="12.7109375" style="1" bestFit="1" customWidth="1"/>
    <col min="4610" max="4614" width="15.7109375" style="1" bestFit="1" customWidth="1"/>
    <col min="4615" max="4863" width="9" style="1"/>
    <col min="4864" max="4864" width="55.28515625" style="1" customWidth="1"/>
    <col min="4865" max="4865" width="12.7109375" style="1" bestFit="1" customWidth="1"/>
    <col min="4866" max="4870" width="15.7109375" style="1" bestFit="1" customWidth="1"/>
    <col min="4871" max="5119" width="9" style="1"/>
    <col min="5120" max="5120" width="55.28515625" style="1" customWidth="1"/>
    <col min="5121" max="5121" width="12.7109375" style="1" bestFit="1" customWidth="1"/>
    <col min="5122" max="5126" width="15.7109375" style="1" bestFit="1" customWidth="1"/>
    <col min="5127" max="5375" width="9" style="1"/>
    <col min="5376" max="5376" width="55.28515625" style="1" customWidth="1"/>
    <col min="5377" max="5377" width="12.7109375" style="1" bestFit="1" customWidth="1"/>
    <col min="5378" max="5382" width="15.7109375" style="1" bestFit="1" customWidth="1"/>
    <col min="5383" max="5631" width="9" style="1"/>
    <col min="5632" max="5632" width="55.28515625" style="1" customWidth="1"/>
    <col min="5633" max="5633" width="12.7109375" style="1" bestFit="1" customWidth="1"/>
    <col min="5634" max="5638" width="15.7109375" style="1" bestFit="1" customWidth="1"/>
    <col min="5639" max="5887" width="9" style="1"/>
    <col min="5888" max="5888" width="55.28515625" style="1" customWidth="1"/>
    <col min="5889" max="5889" width="12.7109375" style="1" bestFit="1" customWidth="1"/>
    <col min="5890" max="5894" width="15.7109375" style="1" bestFit="1" customWidth="1"/>
    <col min="5895" max="6143" width="9" style="1"/>
    <col min="6144" max="6144" width="55.28515625" style="1" customWidth="1"/>
    <col min="6145" max="6145" width="12.7109375" style="1" bestFit="1" customWidth="1"/>
    <col min="6146" max="6150" width="15.7109375" style="1" bestFit="1" customWidth="1"/>
    <col min="6151" max="6399" width="9" style="1"/>
    <col min="6400" max="6400" width="55.28515625" style="1" customWidth="1"/>
    <col min="6401" max="6401" width="12.7109375" style="1" bestFit="1" customWidth="1"/>
    <col min="6402" max="6406" width="15.7109375" style="1" bestFit="1" customWidth="1"/>
    <col min="6407" max="6655" width="9" style="1"/>
    <col min="6656" max="6656" width="55.28515625" style="1" customWidth="1"/>
    <col min="6657" max="6657" width="12.7109375" style="1" bestFit="1" customWidth="1"/>
    <col min="6658" max="6662" width="15.7109375" style="1" bestFit="1" customWidth="1"/>
    <col min="6663" max="6911" width="9" style="1"/>
    <col min="6912" max="6912" width="55.28515625" style="1" customWidth="1"/>
    <col min="6913" max="6913" width="12.7109375" style="1" bestFit="1" customWidth="1"/>
    <col min="6914" max="6918" width="15.7109375" style="1" bestFit="1" customWidth="1"/>
    <col min="6919" max="7167" width="9" style="1"/>
    <col min="7168" max="7168" width="55.28515625" style="1" customWidth="1"/>
    <col min="7169" max="7169" width="12.7109375" style="1" bestFit="1" customWidth="1"/>
    <col min="7170" max="7174" width="15.7109375" style="1" bestFit="1" customWidth="1"/>
    <col min="7175" max="7423" width="9" style="1"/>
    <col min="7424" max="7424" width="55.28515625" style="1" customWidth="1"/>
    <col min="7425" max="7425" width="12.7109375" style="1" bestFit="1" customWidth="1"/>
    <col min="7426" max="7430" width="15.7109375" style="1" bestFit="1" customWidth="1"/>
    <col min="7431" max="7679" width="9" style="1"/>
    <col min="7680" max="7680" width="55.28515625" style="1" customWidth="1"/>
    <col min="7681" max="7681" width="12.7109375" style="1" bestFit="1" customWidth="1"/>
    <col min="7682" max="7686" width="15.7109375" style="1" bestFit="1" customWidth="1"/>
    <col min="7687" max="7935" width="9" style="1"/>
    <col min="7936" max="7936" width="55.28515625" style="1" customWidth="1"/>
    <col min="7937" max="7937" width="12.7109375" style="1" bestFit="1" customWidth="1"/>
    <col min="7938" max="7942" width="15.7109375" style="1" bestFit="1" customWidth="1"/>
    <col min="7943" max="8191" width="9" style="1"/>
    <col min="8192" max="8192" width="55.28515625" style="1" customWidth="1"/>
    <col min="8193" max="8193" width="12.7109375" style="1" bestFit="1" customWidth="1"/>
    <col min="8194" max="8198" width="15.7109375" style="1" bestFit="1" customWidth="1"/>
    <col min="8199" max="8447" width="9" style="1"/>
    <col min="8448" max="8448" width="55.28515625" style="1" customWidth="1"/>
    <col min="8449" max="8449" width="12.7109375" style="1" bestFit="1" customWidth="1"/>
    <col min="8450" max="8454" width="15.7109375" style="1" bestFit="1" customWidth="1"/>
    <col min="8455" max="8703" width="9" style="1"/>
    <col min="8704" max="8704" width="55.28515625" style="1" customWidth="1"/>
    <col min="8705" max="8705" width="12.7109375" style="1" bestFit="1" customWidth="1"/>
    <col min="8706" max="8710" width="15.7109375" style="1" bestFit="1" customWidth="1"/>
    <col min="8711" max="8959" width="9" style="1"/>
    <col min="8960" max="8960" width="55.28515625" style="1" customWidth="1"/>
    <col min="8961" max="8961" width="12.7109375" style="1" bestFit="1" customWidth="1"/>
    <col min="8962" max="8966" width="15.7109375" style="1" bestFit="1" customWidth="1"/>
    <col min="8967" max="9215" width="9" style="1"/>
    <col min="9216" max="9216" width="55.28515625" style="1" customWidth="1"/>
    <col min="9217" max="9217" width="12.7109375" style="1" bestFit="1" customWidth="1"/>
    <col min="9218" max="9222" width="15.7109375" style="1" bestFit="1" customWidth="1"/>
    <col min="9223" max="9471" width="9" style="1"/>
    <col min="9472" max="9472" width="55.28515625" style="1" customWidth="1"/>
    <col min="9473" max="9473" width="12.7109375" style="1" bestFit="1" customWidth="1"/>
    <col min="9474" max="9478" width="15.7109375" style="1" bestFit="1" customWidth="1"/>
    <col min="9479" max="9727" width="9" style="1"/>
    <col min="9728" max="9728" width="55.28515625" style="1" customWidth="1"/>
    <col min="9729" max="9729" width="12.7109375" style="1" bestFit="1" customWidth="1"/>
    <col min="9730" max="9734" width="15.7109375" style="1" bestFit="1" customWidth="1"/>
    <col min="9735" max="9983" width="9" style="1"/>
    <col min="9984" max="9984" width="55.28515625" style="1" customWidth="1"/>
    <col min="9985" max="9985" width="12.7109375" style="1" bestFit="1" customWidth="1"/>
    <col min="9986" max="9990" width="15.7109375" style="1" bestFit="1" customWidth="1"/>
    <col min="9991" max="10239" width="9" style="1"/>
    <col min="10240" max="10240" width="55.28515625" style="1" customWidth="1"/>
    <col min="10241" max="10241" width="12.7109375" style="1" bestFit="1" customWidth="1"/>
    <col min="10242" max="10246" width="15.7109375" style="1" bestFit="1" customWidth="1"/>
    <col min="10247" max="10495" width="9" style="1"/>
    <col min="10496" max="10496" width="55.28515625" style="1" customWidth="1"/>
    <col min="10497" max="10497" width="12.7109375" style="1" bestFit="1" customWidth="1"/>
    <col min="10498" max="10502" width="15.7109375" style="1" bestFit="1" customWidth="1"/>
    <col min="10503" max="10751" width="9" style="1"/>
    <col min="10752" max="10752" width="55.28515625" style="1" customWidth="1"/>
    <col min="10753" max="10753" width="12.7109375" style="1" bestFit="1" customWidth="1"/>
    <col min="10754" max="10758" width="15.7109375" style="1" bestFit="1" customWidth="1"/>
    <col min="10759" max="11007" width="9" style="1"/>
    <col min="11008" max="11008" width="55.28515625" style="1" customWidth="1"/>
    <col min="11009" max="11009" width="12.7109375" style="1" bestFit="1" customWidth="1"/>
    <col min="11010" max="11014" width="15.7109375" style="1" bestFit="1" customWidth="1"/>
    <col min="11015" max="11263" width="9" style="1"/>
    <col min="11264" max="11264" width="55.28515625" style="1" customWidth="1"/>
    <col min="11265" max="11265" width="12.7109375" style="1" bestFit="1" customWidth="1"/>
    <col min="11266" max="11270" width="15.7109375" style="1" bestFit="1" customWidth="1"/>
    <col min="11271" max="11519" width="9" style="1"/>
    <col min="11520" max="11520" width="55.28515625" style="1" customWidth="1"/>
    <col min="11521" max="11521" width="12.7109375" style="1" bestFit="1" customWidth="1"/>
    <col min="11522" max="11526" width="15.7109375" style="1" bestFit="1" customWidth="1"/>
    <col min="11527" max="11775" width="9" style="1"/>
    <col min="11776" max="11776" width="55.28515625" style="1" customWidth="1"/>
    <col min="11777" max="11777" width="12.7109375" style="1" bestFit="1" customWidth="1"/>
    <col min="11778" max="11782" width="15.7109375" style="1" bestFit="1" customWidth="1"/>
    <col min="11783" max="12031" width="9" style="1"/>
    <col min="12032" max="12032" width="55.28515625" style="1" customWidth="1"/>
    <col min="12033" max="12033" width="12.7109375" style="1" bestFit="1" customWidth="1"/>
    <col min="12034" max="12038" width="15.7109375" style="1" bestFit="1" customWidth="1"/>
    <col min="12039" max="12287" width="9" style="1"/>
    <col min="12288" max="12288" width="55.28515625" style="1" customWidth="1"/>
    <col min="12289" max="12289" width="12.7109375" style="1" bestFit="1" customWidth="1"/>
    <col min="12290" max="12294" width="15.7109375" style="1" bestFit="1" customWidth="1"/>
    <col min="12295" max="12543" width="9" style="1"/>
    <col min="12544" max="12544" width="55.28515625" style="1" customWidth="1"/>
    <col min="12545" max="12545" width="12.7109375" style="1" bestFit="1" customWidth="1"/>
    <col min="12546" max="12550" width="15.7109375" style="1" bestFit="1" customWidth="1"/>
    <col min="12551" max="12799" width="9" style="1"/>
    <col min="12800" max="12800" width="55.28515625" style="1" customWidth="1"/>
    <col min="12801" max="12801" width="12.7109375" style="1" bestFit="1" customWidth="1"/>
    <col min="12802" max="12806" width="15.7109375" style="1" bestFit="1" customWidth="1"/>
    <col min="12807" max="13055" width="9" style="1"/>
    <col min="13056" max="13056" width="55.28515625" style="1" customWidth="1"/>
    <col min="13057" max="13057" width="12.7109375" style="1" bestFit="1" customWidth="1"/>
    <col min="13058" max="13062" width="15.7109375" style="1" bestFit="1" customWidth="1"/>
    <col min="13063" max="13311" width="9" style="1"/>
    <col min="13312" max="13312" width="55.28515625" style="1" customWidth="1"/>
    <col min="13313" max="13313" width="12.7109375" style="1" bestFit="1" customWidth="1"/>
    <col min="13314" max="13318" width="15.7109375" style="1" bestFit="1" customWidth="1"/>
    <col min="13319" max="13567" width="9" style="1"/>
    <col min="13568" max="13568" width="55.28515625" style="1" customWidth="1"/>
    <col min="13569" max="13569" width="12.7109375" style="1" bestFit="1" customWidth="1"/>
    <col min="13570" max="13574" width="15.7109375" style="1" bestFit="1" customWidth="1"/>
    <col min="13575" max="13823" width="9" style="1"/>
    <col min="13824" max="13824" width="55.28515625" style="1" customWidth="1"/>
    <col min="13825" max="13825" width="12.7109375" style="1" bestFit="1" customWidth="1"/>
    <col min="13826" max="13830" width="15.7109375" style="1" bestFit="1" customWidth="1"/>
    <col min="13831" max="14079" width="9" style="1"/>
    <col min="14080" max="14080" width="55.28515625" style="1" customWidth="1"/>
    <col min="14081" max="14081" width="12.7109375" style="1" bestFit="1" customWidth="1"/>
    <col min="14082" max="14086" width="15.7109375" style="1" bestFit="1" customWidth="1"/>
    <col min="14087" max="14335" width="9" style="1"/>
    <col min="14336" max="14336" width="55.28515625" style="1" customWidth="1"/>
    <col min="14337" max="14337" width="12.7109375" style="1" bestFit="1" customWidth="1"/>
    <col min="14338" max="14342" width="15.7109375" style="1" bestFit="1" customWidth="1"/>
    <col min="14343" max="14591" width="9" style="1"/>
    <col min="14592" max="14592" width="55.28515625" style="1" customWidth="1"/>
    <col min="14593" max="14593" width="12.7109375" style="1" bestFit="1" customWidth="1"/>
    <col min="14594" max="14598" width="15.7109375" style="1" bestFit="1" customWidth="1"/>
    <col min="14599" max="14847" width="9" style="1"/>
    <col min="14848" max="14848" width="55.28515625" style="1" customWidth="1"/>
    <col min="14849" max="14849" width="12.7109375" style="1" bestFit="1" customWidth="1"/>
    <col min="14850" max="14854" width="15.7109375" style="1" bestFit="1" customWidth="1"/>
    <col min="14855" max="15103" width="9" style="1"/>
    <col min="15104" max="15104" width="55.28515625" style="1" customWidth="1"/>
    <col min="15105" max="15105" width="12.7109375" style="1" bestFit="1" customWidth="1"/>
    <col min="15106" max="15110" width="15.7109375" style="1" bestFit="1" customWidth="1"/>
    <col min="15111" max="15359" width="9" style="1"/>
    <col min="15360" max="15360" width="55.28515625" style="1" customWidth="1"/>
    <col min="15361" max="15361" width="12.7109375" style="1" bestFit="1" customWidth="1"/>
    <col min="15362" max="15366" width="15.7109375" style="1" bestFit="1" customWidth="1"/>
    <col min="15367" max="15615" width="9" style="1"/>
    <col min="15616" max="15616" width="55.28515625" style="1" customWidth="1"/>
    <col min="15617" max="15617" width="12.7109375" style="1" bestFit="1" customWidth="1"/>
    <col min="15618" max="15622" width="15.7109375" style="1" bestFit="1" customWidth="1"/>
    <col min="15623" max="15871" width="9" style="1"/>
    <col min="15872" max="15872" width="55.28515625" style="1" customWidth="1"/>
    <col min="15873" max="15873" width="12.7109375" style="1" bestFit="1" customWidth="1"/>
    <col min="15874" max="15878" width="15.7109375" style="1" bestFit="1" customWidth="1"/>
    <col min="15879" max="16127" width="9" style="1"/>
    <col min="16128" max="16128" width="55.28515625" style="1" customWidth="1"/>
    <col min="16129" max="16129" width="12.7109375" style="1" bestFit="1" customWidth="1"/>
    <col min="16130" max="16134" width="15.7109375" style="1" bestFit="1" customWidth="1"/>
    <col min="16135" max="16384" width="9" style="1"/>
  </cols>
  <sheetData>
    <row r="1" spans="1:7">
      <c r="A1" s="4" t="s">
        <v>21</v>
      </c>
      <c r="B1" s="5"/>
      <c r="C1" s="5"/>
      <c r="D1" s="5"/>
      <c r="E1" s="6"/>
      <c r="F1" s="6"/>
      <c r="G1" s="6"/>
    </row>
    <row r="2" spans="1:7">
      <c r="A2" s="7" t="s">
        <v>0</v>
      </c>
      <c r="B2" s="8">
        <v>2005</v>
      </c>
      <c r="C2" s="9" t="s">
        <v>1</v>
      </c>
      <c r="D2" s="9" t="s">
        <v>2</v>
      </c>
      <c r="E2" s="9" t="s">
        <v>3</v>
      </c>
      <c r="F2" s="10" t="s">
        <v>4</v>
      </c>
      <c r="G2" s="10" t="s">
        <v>20</v>
      </c>
    </row>
    <row r="3" spans="1:7">
      <c r="A3" s="11" t="s">
        <v>5</v>
      </c>
      <c r="B3" s="12">
        <f>'[2]Section 1.1'!B3</f>
        <v>18636</v>
      </c>
      <c r="C3" s="12">
        <f>'[2]Section 1.1'!D3</f>
        <v>20380</v>
      </c>
      <c r="D3" s="12">
        <f>'[2]Section 1.1'!E3</f>
        <v>20672</v>
      </c>
      <c r="E3" s="12">
        <f>'[2]Section 1.1'!F3</f>
        <v>20957</v>
      </c>
      <c r="F3" s="13">
        <f>'[2]Section 1.1'!G3</f>
        <v>21234</v>
      </c>
      <c r="G3" s="14">
        <v>21501</v>
      </c>
    </row>
    <row r="4" spans="1:7">
      <c r="A4" s="15" t="s">
        <v>6</v>
      </c>
      <c r="B4" s="13">
        <v>2126</v>
      </c>
      <c r="C4" s="16">
        <v>2421.7399999999998</v>
      </c>
      <c r="D4" s="16">
        <v>2421.7399999999998</v>
      </c>
      <c r="E4" s="16">
        <v>2421.7399999999998</v>
      </c>
      <c r="F4" s="16">
        <v>2421.7399999999998</v>
      </c>
      <c r="G4" s="16">
        <v>2421.7399999999998</v>
      </c>
    </row>
    <row r="5" spans="1:7">
      <c r="A5" s="15" t="s">
        <v>7</v>
      </c>
      <c r="B5" s="13">
        <f t="shared" ref="B5:G5" si="0">B3/B4</f>
        <v>8.7657572906867358</v>
      </c>
      <c r="C5" s="13">
        <f t="shared" si="0"/>
        <v>8.4154368346725921</v>
      </c>
      <c r="D5" s="13">
        <f t="shared" si="0"/>
        <v>8.5360112976620126</v>
      </c>
      <c r="E5" s="13">
        <f t="shared" si="0"/>
        <v>8.653695276949632</v>
      </c>
      <c r="F5" s="13">
        <f t="shared" si="0"/>
        <v>8.7680758462923354</v>
      </c>
      <c r="G5" s="13">
        <f t="shared" si="0"/>
        <v>8.8783271532038963</v>
      </c>
    </row>
    <row r="6" spans="1:7">
      <c r="A6" s="17" t="s">
        <v>8</v>
      </c>
      <c r="B6" s="18">
        <f>'[3]Section 1.1'!$H$22/'[3]Section 1.1'!$H$41*100</f>
        <v>100.96270679502757</v>
      </c>
      <c r="C6" s="18">
        <f>'[3]Section 1.1'!$H$22/'[3]Section 1.1'!$H$41*100</f>
        <v>100.96270679502757</v>
      </c>
      <c r="D6" s="19">
        <f>'[3]Section 1.1'!$H$22/'[3]Section 1.1'!$H$41*100</f>
        <v>100.96270679502757</v>
      </c>
      <c r="E6" s="19">
        <f>'[3]Section 1.1'!$H$22/'[3]Section 1.1'!$H$41*100</f>
        <v>100.96270679502757</v>
      </c>
      <c r="F6" s="19">
        <f>'[3]Section 1.1'!$H$22/'[3]Section 1.1'!$H$41*100</f>
        <v>100.96270679502757</v>
      </c>
      <c r="G6" s="19">
        <f>'[3]Section 1.1'!$H$22/'[3]Section 1.1'!$H$41*100</f>
        <v>100.96270679502757</v>
      </c>
    </row>
    <row r="7" spans="1:7">
      <c r="A7" s="17" t="s">
        <v>9</v>
      </c>
      <c r="B7" s="13">
        <f>SUM('[2]Section 1.1'!B23:B25,'[2]Section 1.1'!B36:B39)/SUM('[2]Section 1.1'!B26:B35)*100</f>
        <v>70.321191458819314</v>
      </c>
      <c r="C7" s="13">
        <f>SUM('[2]Section 1.1'!D23:D25,'[2]Section 1.1'!D36:D39)/SUM('[2]Section 1.1'!D26:D35)*100</f>
        <v>53.188319427890342</v>
      </c>
      <c r="D7" s="13">
        <f>SUM('[2]Section 1.1'!E23:E25,'[2]Section 1.1'!E36:E39)/SUM('[2]Section 1.1'!E26:E35)*100</f>
        <v>52.966226138032305</v>
      </c>
      <c r="E7" s="13">
        <f>SUM('[2]Section 1.1'!F23:F25,'[2]Section 1.1'!F36:F39)/SUM('[2]Section 1.1'!F26:F35)*100</f>
        <v>52.81761552947993</v>
      </c>
      <c r="F7" s="13">
        <f>SUM('[2]Section 1.1'!G23:G25,'[2]Section 1.1'!G36:G39)/SUM('[2]Section 1.1'!G26:G35)*100</f>
        <v>52.658662092624354</v>
      </c>
      <c r="G7" s="19">
        <f>SUM('[3]Section 1.1'!$H$4:$H$6,'[3]Section 1.1'!$H$17:$H$20)/SUM('[3]Section 1.1'!$H$7:$H$16)*100</f>
        <v>55.006848821281807</v>
      </c>
    </row>
    <row r="8" spans="1:7">
      <c r="A8" s="17" t="s">
        <v>10</v>
      </c>
      <c r="B8" s="19">
        <f>SUM('[2]Section 1.1'!B23:B25)/SUM('[2]Section 1.1'!B26:B35)*100</f>
        <v>59.411448053113226</v>
      </c>
      <c r="C8" s="19">
        <f>SUM('[2]Section 1.1'!D23:D25)/SUM('[2]Section 1.1'!D26:D35)*100</f>
        <v>45.873063170441</v>
      </c>
      <c r="D8" s="19">
        <f>SUM('[2]Section 1.1'!E23:E25)/SUM('[2]Section 1.1'!E26:E35)*100</f>
        <v>45.594713656387661</v>
      </c>
      <c r="E8" s="19">
        <f>SUM('[2]Section 1.1'!F23:F25)/SUM('[2]Section 1.1'!F26:F35)*100</f>
        <v>45.371577574967404</v>
      </c>
      <c r="F8" s="19">
        <f>SUM('[2]Section 1.1'!G23:G25)/SUM('[2]Section 1.1'!G26:G35)*100</f>
        <v>45.140080045740419</v>
      </c>
      <c r="G8" s="19">
        <f>SUM('[3]Section 1.1'!$H$4:$H$6)/SUM('[3]Section 1.1'!$H$7:$H$16)*100</f>
        <v>47.091053276620286</v>
      </c>
    </row>
    <row r="9" spans="1:7">
      <c r="A9" s="15" t="s">
        <v>11</v>
      </c>
      <c r="B9" s="13">
        <f>SUM('[2]Section 1.1'!B36:B39)/SUM('[2]Section 1.1'!B26:B35)*100</f>
        <v>10.909743405706083</v>
      </c>
      <c r="C9" s="13">
        <f>SUM('[2]Section 1.1'!D36:D39)/SUM('[2]Section 1.1'!D26:D35)*100</f>
        <v>7.3152562574493443</v>
      </c>
      <c r="D9" s="13">
        <f>SUM('[2]Section 1.1'!E36:E39)/SUM('[2]Section 1.1'!E26:E35)*100</f>
        <v>7.3715124816446407</v>
      </c>
      <c r="E9" s="13">
        <f>SUM('[2]Section 1.1'!F36:F39)/SUM('[2]Section 1.1'!F26:F35)*100</f>
        <v>7.4460379545125317</v>
      </c>
      <c r="F9" s="13">
        <f>SUM('[2]Section 1.1'!G36:G39)/SUM('[2]Section 1.1'!G26:G35)*100</f>
        <v>7.5185820468839344</v>
      </c>
      <c r="G9" s="19">
        <f>SUM('[3]Section 1.1'!$H$17:$H$20)/SUM('[3]Section 1.1'!$H$7:$H$16)*100</f>
        <v>7.9157955446615249</v>
      </c>
    </row>
    <row r="10" spans="1:7">
      <c r="A10" s="15" t="s">
        <v>12</v>
      </c>
      <c r="B10" s="13">
        <f>B3/3379</f>
        <v>5.515241195620006</v>
      </c>
      <c r="C10" s="20"/>
      <c r="D10" s="20"/>
      <c r="E10" s="20"/>
      <c r="F10" s="20"/>
      <c r="G10" s="6"/>
    </row>
    <row r="11" spans="1:7">
      <c r="A11" s="15" t="s">
        <v>13</v>
      </c>
      <c r="B11" s="13">
        <v>551</v>
      </c>
      <c r="C11" s="20"/>
      <c r="D11" s="20"/>
      <c r="E11" s="20"/>
      <c r="F11" s="20"/>
      <c r="G11" s="6"/>
    </row>
    <row r="12" spans="1:7">
      <c r="A12" s="15" t="s">
        <v>14</v>
      </c>
      <c r="B12" s="13">
        <v>3386</v>
      </c>
      <c r="C12" s="13">
        <v>3703</v>
      </c>
      <c r="D12" s="13">
        <v>3756</v>
      </c>
      <c r="E12" s="13">
        <v>3808</v>
      </c>
      <c r="F12" s="13">
        <v>3858</v>
      </c>
      <c r="G12" s="6">
        <v>3904</v>
      </c>
    </row>
    <row r="13" spans="1:7">
      <c r="A13" s="15" t="s">
        <v>15</v>
      </c>
      <c r="B13" s="13">
        <v>2828</v>
      </c>
      <c r="C13" s="20"/>
      <c r="D13" s="20"/>
      <c r="E13" s="20"/>
      <c r="F13" s="20"/>
      <c r="G13" s="6"/>
    </row>
    <row r="14" spans="1:7">
      <c r="A14" s="21" t="s">
        <v>16</v>
      </c>
      <c r="B14" s="22">
        <v>15250</v>
      </c>
      <c r="C14" s="22">
        <v>16677</v>
      </c>
      <c r="D14" s="22">
        <v>16916</v>
      </c>
      <c r="E14" s="22">
        <v>17149</v>
      </c>
      <c r="F14" s="22">
        <v>17375</v>
      </c>
      <c r="G14" s="23">
        <v>17597</v>
      </c>
    </row>
    <row r="15" spans="1:7">
      <c r="A15" s="24" t="s">
        <v>17</v>
      </c>
      <c r="B15" s="13"/>
      <c r="C15" s="20"/>
      <c r="D15" s="20"/>
      <c r="E15" s="20"/>
      <c r="F15" s="20"/>
      <c r="G15" s="6"/>
    </row>
    <row r="16" spans="1:7">
      <c r="A16" s="24" t="s">
        <v>18</v>
      </c>
      <c r="B16" s="13"/>
      <c r="C16" s="20"/>
      <c r="D16" s="20"/>
      <c r="E16" s="20"/>
      <c r="F16" s="20"/>
      <c r="G16" s="6"/>
    </row>
    <row r="17" spans="1:7">
      <c r="A17" s="25" t="s">
        <v>19</v>
      </c>
      <c r="B17" s="6"/>
      <c r="C17" s="6"/>
      <c r="D17" s="6"/>
      <c r="E17" s="6"/>
      <c r="F17" s="6"/>
      <c r="G17" s="6"/>
    </row>
    <row r="59" spans="1:5" ht="19.5">
      <c r="A59" s="2"/>
      <c r="B59" s="2"/>
      <c r="C59" s="2"/>
      <c r="D59" s="2"/>
      <c r="E59" s="2"/>
    </row>
    <row r="60" spans="1:5">
      <c r="B60" s="1"/>
      <c r="C60" s="1"/>
    </row>
    <row r="65" spans="2:2">
      <c r="B65" s="1"/>
    </row>
    <row r="75" spans="2:2">
      <c r="B75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1.2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2015-04-02T10:17:20Z</dcterms:created>
  <dcterms:modified xsi:type="dcterms:W3CDTF">2015-10-14T03:18:44Z</dcterms:modified>
</cp:coreProperties>
</file>